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5" i="2"/>
  <c r="C5" i="2" s="1"/>
  <c r="C4" i="2"/>
  <c r="B4" i="2"/>
  <c r="C6" i="2"/>
  <c r="A4" i="1"/>
  <c r="E3" i="1"/>
  <c r="C3" i="1"/>
  <c r="D3" i="1" s="1"/>
  <c r="B3" i="1"/>
  <c r="B6" i="2" l="1"/>
  <c r="B5" i="2"/>
  <c r="C4" i="1"/>
  <c r="D4" i="1" s="1"/>
  <c r="B4" i="1"/>
  <c r="E4" i="1"/>
  <c r="A5" i="1"/>
  <c r="C7" i="2" l="1"/>
  <c r="B7" i="2"/>
  <c r="B5" i="1"/>
  <c r="C5" i="1"/>
  <c r="D5" i="1" s="1"/>
  <c r="E5" i="1"/>
  <c r="A6" i="1"/>
  <c r="B8" i="2" l="1"/>
  <c r="C8" i="2"/>
  <c r="E6" i="1"/>
  <c r="B6" i="1"/>
  <c r="C6" i="1"/>
  <c r="D6" i="1" s="1"/>
  <c r="A7" i="1"/>
  <c r="C9" i="2" l="1"/>
  <c r="B9" i="2"/>
  <c r="E7" i="1"/>
  <c r="B7" i="1"/>
  <c r="C7" i="1"/>
  <c r="D7" i="1" s="1"/>
  <c r="A8" i="1"/>
  <c r="C10" i="2" l="1"/>
  <c r="B10" i="2"/>
  <c r="C8" i="1"/>
  <c r="D8" i="1" s="1"/>
  <c r="E8" i="1"/>
  <c r="B8" i="1"/>
  <c r="A9" i="1"/>
  <c r="C11" i="2" l="1"/>
  <c r="B11" i="2"/>
  <c r="B9" i="1"/>
  <c r="C9" i="1"/>
  <c r="D9" i="1" s="1"/>
  <c r="E9" i="1"/>
  <c r="A10" i="1"/>
  <c r="C12" i="2" l="1"/>
  <c r="B12" i="2"/>
  <c r="E10" i="1"/>
  <c r="B10" i="1"/>
  <c r="C10" i="1"/>
  <c r="D10" i="1" s="1"/>
  <c r="A11" i="1"/>
  <c r="C13" i="2" l="1"/>
  <c r="B13" i="2"/>
  <c r="E11" i="1"/>
  <c r="B11" i="1"/>
  <c r="C11" i="1"/>
  <c r="D11" i="1" s="1"/>
  <c r="A12" i="1"/>
  <c r="C14" i="2" l="1"/>
  <c r="B14" i="2"/>
  <c r="C12" i="1"/>
  <c r="D12" i="1" s="1"/>
  <c r="E12" i="1"/>
  <c r="B12" i="1"/>
  <c r="A13" i="1"/>
  <c r="C15" i="2" l="1"/>
  <c r="B15" i="2"/>
  <c r="B13" i="1"/>
  <c r="C13" i="1"/>
  <c r="D13" i="1" s="1"/>
  <c r="E13" i="1"/>
  <c r="A14" i="1"/>
  <c r="B16" i="2" l="1"/>
  <c r="C16" i="2"/>
  <c r="E14" i="1"/>
  <c r="B14" i="1"/>
  <c r="C14" i="1"/>
  <c r="D14" i="1" s="1"/>
  <c r="A15" i="1"/>
  <c r="C17" i="2" l="1"/>
  <c r="B17" i="2"/>
  <c r="E15" i="1"/>
  <c r="B15" i="1"/>
  <c r="C15" i="1"/>
  <c r="D15" i="1" s="1"/>
  <c r="A16" i="1"/>
  <c r="C18" i="2" l="1"/>
  <c r="B18" i="2"/>
  <c r="C16" i="1"/>
  <c r="D16" i="1" s="1"/>
  <c r="E16" i="1"/>
  <c r="B16" i="1"/>
  <c r="A17" i="1"/>
  <c r="C19" i="2" l="1"/>
  <c r="B19" i="2"/>
  <c r="B17" i="1"/>
  <c r="C17" i="1"/>
  <c r="D17" i="1" s="1"/>
  <c r="E17" i="1"/>
  <c r="A18" i="1"/>
  <c r="B20" i="2" l="1"/>
  <c r="C20" i="2"/>
  <c r="E18" i="1"/>
  <c r="B18" i="1"/>
  <c r="C18" i="1"/>
  <c r="D18" i="1" s="1"/>
  <c r="A19" i="1"/>
  <c r="C21" i="2" l="1"/>
  <c r="B21" i="2"/>
  <c r="E19" i="1"/>
  <c r="B19" i="1"/>
  <c r="C19" i="1"/>
  <c r="D19" i="1" s="1"/>
  <c r="A20" i="1"/>
  <c r="C22" i="2" l="1"/>
  <c r="B22" i="2"/>
  <c r="C20" i="1"/>
  <c r="D20" i="1" s="1"/>
  <c r="E20" i="1"/>
  <c r="B20" i="1"/>
  <c r="A21" i="1"/>
  <c r="C23" i="2" l="1"/>
  <c r="B23" i="2"/>
  <c r="B21" i="1"/>
  <c r="C21" i="1"/>
  <c r="D21" i="1" s="1"/>
  <c r="E21" i="1"/>
  <c r="C24" i="2" l="1"/>
  <c r="B24" i="2"/>
  <c r="C25" i="2" l="1"/>
  <c r="B25" i="2"/>
  <c r="C26" i="2" l="1"/>
  <c r="B26" i="2"/>
  <c r="C27" i="2" l="1"/>
  <c r="B27" i="2"/>
  <c r="B28" i="2" l="1"/>
  <c r="C28" i="2"/>
  <c r="C29" i="2" l="1"/>
  <c r="B29" i="2"/>
  <c r="C30" i="2" l="1"/>
  <c r="B30" i="2"/>
  <c r="C31" i="2" l="1"/>
  <c r="B31" i="2"/>
  <c r="C32" i="2" l="1"/>
  <c r="B32" i="2"/>
  <c r="C33" i="2" l="1"/>
  <c r="B33" i="2"/>
</calcChain>
</file>

<file path=xl/sharedStrings.xml><?xml version="1.0" encoding="utf-8"?>
<sst xmlns="http://schemas.openxmlformats.org/spreadsheetml/2006/main" count="11" uniqueCount="10">
  <si>
    <t>Макс. дальность полёта (м)</t>
  </si>
  <si>
    <t>Время подъёма (с)</t>
  </si>
  <si>
    <t>Время в полёте (с)</t>
  </si>
  <si>
    <t>Угол бросания (град)</t>
  </si>
  <si>
    <t>Макс. высота (м)</t>
  </si>
  <si>
    <t>Начальная скорость (м/с) =</t>
  </si>
  <si>
    <t>Угол бросания (град)=</t>
  </si>
  <si>
    <t>x(м)</t>
  </si>
  <si>
    <t>y(м)</t>
  </si>
  <si>
    <t>t (с)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</si>
</sst>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200"/>
              <a:t>Зависимсоть максимальной</a:t>
            </a:r>
            <a:r>
              <a:rPr lang="ru-RU" sz="1200" baseline="0"/>
              <a:t> дальности полёта от угла бросания</a:t>
            </a:r>
            <a:endParaRPr lang="ru-RU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Лист1!$B$2</c:f>
              <c:strCache>
                <c:ptCount val="1"/>
                <c:pt idx="0">
                  <c:v>Макс. дальность полёта (м)</c:v>
                </c:pt>
              </c:strCache>
            </c:strRef>
          </c:tx>
          <c:marker>
            <c:symbol val="none"/>
          </c:marker>
          <c:cat>
            <c:numRef>
              <c:f>Лист1!$A$3:$A$21</c:f>
              <c:numCache>
                <c:formatCode>General</c:formatCode>
                <c:ptCount val="19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</c:numCache>
            </c:numRef>
          </c:cat>
          <c:val>
            <c:numRef>
              <c:f>Лист1!$B$3:$B$21</c:f>
              <c:numCache>
                <c:formatCode>0.0</c:formatCode>
                <c:ptCount val="19"/>
                <c:pt idx="0">
                  <c:v>0</c:v>
                </c:pt>
                <c:pt idx="1">
                  <c:v>1.7364817766693033</c:v>
                </c:pt>
                <c:pt idx="2">
                  <c:v>3.420201433256687</c:v>
                </c:pt>
                <c:pt idx="3">
                  <c:v>4.9999999999999991</c:v>
                </c:pt>
                <c:pt idx="4">
                  <c:v>6.4278760968653925</c:v>
                </c:pt>
                <c:pt idx="5">
                  <c:v>7.6604444311897799</c:v>
                </c:pt>
                <c:pt idx="6">
                  <c:v>8.6602540378443855</c:v>
                </c:pt>
                <c:pt idx="7">
                  <c:v>9.3969262078590834</c:v>
                </c:pt>
                <c:pt idx="8">
                  <c:v>9.8480775301220795</c:v>
                </c:pt>
                <c:pt idx="9">
                  <c:v>10</c:v>
                </c:pt>
                <c:pt idx="10">
                  <c:v>9.8480775301220795</c:v>
                </c:pt>
                <c:pt idx="11">
                  <c:v>9.3969262078590852</c:v>
                </c:pt>
                <c:pt idx="12">
                  <c:v>8.6602540378443873</c:v>
                </c:pt>
                <c:pt idx="13">
                  <c:v>7.6604444311897799</c:v>
                </c:pt>
                <c:pt idx="14">
                  <c:v>6.4278760968653952</c:v>
                </c:pt>
                <c:pt idx="15">
                  <c:v>4.9999999999999991</c:v>
                </c:pt>
                <c:pt idx="16">
                  <c:v>3.4202014332566888</c:v>
                </c:pt>
                <c:pt idx="17">
                  <c:v>1.7364817766693028</c:v>
                </c:pt>
                <c:pt idx="18">
                  <c:v>1.22514845490862E-15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35776"/>
        <c:axId val="194241664"/>
      </c:lineChart>
      <c:catAx>
        <c:axId val="19423577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94241664"/>
        <c:crosses val="autoZero"/>
        <c:auto val="1"/>
        <c:lblAlgn val="ctr"/>
        <c:lblOffset val="100"/>
        <c:noMultiLvlLbl val="0"/>
      </c:catAx>
      <c:valAx>
        <c:axId val="19424166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4235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100"/>
              <a:t>Зависимость</a:t>
            </a:r>
            <a:r>
              <a:rPr lang="ru-RU" sz="1100" baseline="0"/>
              <a:t> </a:t>
            </a:r>
            <a:r>
              <a:rPr lang="en-US" sz="1100" baseline="0"/>
              <a:t>Y(X) </a:t>
            </a:r>
            <a:r>
              <a:rPr lang="ru-RU" sz="1100" baseline="0"/>
              <a:t>для тела брошенного под углом 45⁰  к горизонту (траектория движения)</a:t>
            </a:r>
            <a:endParaRPr lang="ru-RU" sz="11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Лист2!$C$3</c:f>
              <c:strCache>
                <c:ptCount val="1"/>
                <c:pt idx="0">
                  <c:v>y(м)</c:v>
                </c:pt>
              </c:strCache>
            </c:strRef>
          </c:tx>
          <c:marker>
            <c:symbol val="none"/>
          </c:marker>
          <c:cat>
            <c:numRef>
              <c:f>Лист2!$B$4:$B$33</c:f>
              <c:numCache>
                <c:formatCode>0.0</c:formatCode>
                <c:ptCount val="30"/>
                <c:pt idx="0">
                  <c:v>0</c:v>
                </c:pt>
                <c:pt idx="1">
                  <c:v>1.4142135623730951</c:v>
                </c:pt>
                <c:pt idx="2">
                  <c:v>2.8284271247461903</c:v>
                </c:pt>
                <c:pt idx="3">
                  <c:v>4.2426406871192857</c:v>
                </c:pt>
                <c:pt idx="4">
                  <c:v>5.6568542494923806</c:v>
                </c:pt>
                <c:pt idx="5">
                  <c:v>7.0710678118654755</c:v>
                </c:pt>
                <c:pt idx="6">
                  <c:v>8.4852813742385713</c:v>
                </c:pt>
                <c:pt idx="7">
                  <c:v>9.8994949366116654</c:v>
                </c:pt>
                <c:pt idx="8">
                  <c:v>11.313708498984759</c:v>
                </c:pt>
                <c:pt idx="9">
                  <c:v>12.727922061357857</c:v>
                </c:pt>
                <c:pt idx="10">
                  <c:v>14.142135623730949</c:v>
                </c:pt>
                <c:pt idx="11">
                  <c:v>15.556349186104043</c:v>
                </c:pt>
                <c:pt idx="12">
                  <c:v>16.970562748477143</c:v>
                </c:pt>
                <c:pt idx="13">
                  <c:v>18.384776310850238</c:v>
                </c:pt>
                <c:pt idx="14">
                  <c:v>19.798989873223334</c:v>
                </c:pt>
                <c:pt idx="15">
                  <c:v>21.21320343559643</c:v>
                </c:pt>
                <c:pt idx="16">
                  <c:v>22.627416997969526</c:v>
                </c:pt>
                <c:pt idx="17">
                  <c:v>24.041630560342622</c:v>
                </c:pt>
                <c:pt idx="18">
                  <c:v>25.455844122715718</c:v>
                </c:pt>
                <c:pt idx="19">
                  <c:v>26.870057685088817</c:v>
                </c:pt>
                <c:pt idx="20">
                  <c:v>28.284271247461909</c:v>
                </c:pt>
                <c:pt idx="21">
                  <c:v>29.698484809835008</c:v>
                </c:pt>
                <c:pt idx="22">
                  <c:v>31.112698372208104</c:v>
                </c:pt>
                <c:pt idx="23">
                  <c:v>32.5269119345812</c:v>
                </c:pt>
                <c:pt idx="24">
                  <c:v>33.941125496954292</c:v>
                </c:pt>
                <c:pt idx="25">
                  <c:v>35.355339059327392</c:v>
                </c:pt>
                <c:pt idx="26">
                  <c:v>36.769552621700491</c:v>
                </c:pt>
                <c:pt idx="27">
                  <c:v>38.183766184073583</c:v>
                </c:pt>
                <c:pt idx="28">
                  <c:v>39.597979746446676</c:v>
                </c:pt>
                <c:pt idx="29">
                  <c:v>41.012193308819782</c:v>
                </c:pt>
              </c:numCache>
            </c:numRef>
          </c:cat>
          <c:val>
            <c:numRef>
              <c:f>Лист2!$C$4:$C$33</c:f>
              <c:numCache>
                <c:formatCode>0.00</c:formatCode>
                <c:ptCount val="30"/>
                <c:pt idx="0">
                  <c:v>0</c:v>
                </c:pt>
                <c:pt idx="1">
                  <c:v>1.3651635623730949</c:v>
                </c:pt>
                <c:pt idx="2">
                  <c:v>2.6322271247461897</c:v>
                </c:pt>
                <c:pt idx="3">
                  <c:v>3.8011906871192855</c:v>
                </c:pt>
                <c:pt idx="4">
                  <c:v>4.8720542494923791</c:v>
                </c:pt>
                <c:pt idx="5">
                  <c:v>5.8448178118654743</c:v>
                </c:pt>
                <c:pt idx="6">
                  <c:v>6.7194813742385691</c:v>
                </c:pt>
                <c:pt idx="7">
                  <c:v>7.4960449366116642</c:v>
                </c:pt>
                <c:pt idx="8">
                  <c:v>8.174508498984757</c:v>
                </c:pt>
                <c:pt idx="9">
                  <c:v>8.7548720613578563</c:v>
                </c:pt>
                <c:pt idx="10">
                  <c:v>9.2371356237309499</c:v>
                </c:pt>
                <c:pt idx="11">
                  <c:v>9.6212991861040429</c:v>
                </c:pt>
                <c:pt idx="12">
                  <c:v>9.9073627484771389</c:v>
                </c:pt>
                <c:pt idx="13">
                  <c:v>10.095326310850233</c:v>
                </c:pt>
                <c:pt idx="14">
                  <c:v>10.185189873223328</c:v>
                </c:pt>
                <c:pt idx="15">
                  <c:v>10.176953435596422</c:v>
                </c:pt>
                <c:pt idx="16">
                  <c:v>10.070616997969518</c:v>
                </c:pt>
                <c:pt idx="17">
                  <c:v>9.8661805603426114</c:v>
                </c:pt>
                <c:pt idx="18">
                  <c:v>9.5636441227157061</c:v>
                </c:pt>
                <c:pt idx="19">
                  <c:v>9.1630076850888003</c:v>
                </c:pt>
                <c:pt idx="20">
                  <c:v>8.6642712474618939</c:v>
                </c:pt>
                <c:pt idx="21">
                  <c:v>8.0674348098349924</c:v>
                </c:pt>
                <c:pt idx="22">
                  <c:v>7.3724983722080815</c:v>
                </c:pt>
                <c:pt idx="23">
                  <c:v>6.5794619345811753</c:v>
                </c:pt>
                <c:pt idx="24">
                  <c:v>5.6883254969542669</c:v>
                </c:pt>
                <c:pt idx="25">
                  <c:v>4.6990890593273633</c:v>
                </c:pt>
                <c:pt idx="26">
                  <c:v>3.6117526217004539</c:v>
                </c:pt>
                <c:pt idx="27">
                  <c:v>2.4263161840735421</c:v>
                </c:pt>
                <c:pt idx="28">
                  <c:v>1.1427797464466423</c:v>
                </c:pt>
                <c:pt idx="29">
                  <c:v>-0.23885669118025987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404992"/>
        <c:axId val="138158848"/>
      </c:lineChart>
      <c:catAx>
        <c:axId val="202404992"/>
        <c:scaling>
          <c:orientation val="minMax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138158848"/>
        <c:crosses val="autoZero"/>
        <c:auto val="1"/>
        <c:lblAlgn val="ctr"/>
        <c:lblOffset val="100"/>
        <c:noMultiLvlLbl val="0"/>
      </c:catAx>
      <c:valAx>
        <c:axId val="13815884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02404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3</xdr:row>
      <xdr:rowOff>38099</xdr:rowOff>
    </xdr:from>
    <xdr:to>
      <xdr:col>14</xdr:col>
      <xdr:colOff>514350</xdr:colOff>
      <xdr:row>21</xdr:row>
      <xdr:rowOff>9525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3</xdr:row>
      <xdr:rowOff>76200</xdr:rowOff>
    </xdr:from>
    <xdr:to>
      <xdr:col>14</xdr:col>
      <xdr:colOff>171450</xdr:colOff>
      <xdr:row>27</xdr:row>
      <xdr:rowOff>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J25" sqref="J25"/>
    </sheetView>
  </sheetViews>
  <sheetFormatPr defaultRowHeight="15" x14ac:dyDescent="0.25"/>
  <cols>
    <col min="1" max="1" width="20.7109375" style="2" customWidth="1"/>
    <col min="2" max="2" width="25.7109375" customWidth="1"/>
    <col min="3" max="3" width="23.85546875" customWidth="1"/>
    <col min="4" max="4" width="19" customWidth="1"/>
    <col min="5" max="5" width="23.140625" customWidth="1"/>
  </cols>
  <sheetData>
    <row r="1" spans="1:7" ht="19.5" thickBot="1" x14ac:dyDescent="0.35">
      <c r="A1" s="9" t="s">
        <v>5</v>
      </c>
      <c r="B1" s="10"/>
      <c r="C1" s="8">
        <v>20</v>
      </c>
      <c r="D1" s="5" t="s">
        <v>2</v>
      </c>
      <c r="E1" s="5" t="s">
        <v>4</v>
      </c>
    </row>
    <row r="2" spans="1:7" ht="15.75" thickBot="1" x14ac:dyDescent="0.3">
      <c r="A2" s="7" t="s">
        <v>3</v>
      </c>
      <c r="B2" s="7" t="s">
        <v>0</v>
      </c>
      <c r="C2" s="7" t="s">
        <v>1</v>
      </c>
      <c r="D2" s="6"/>
      <c r="E2" s="6"/>
      <c r="F2" s="11"/>
      <c r="G2" s="11"/>
    </row>
    <row r="3" spans="1:7" x14ac:dyDescent="0.25">
      <c r="A3" s="2">
        <v>0</v>
      </c>
      <c r="B3" s="1">
        <f t="shared" ref="B3:B21" si="0">$C$1*SIN(2*A3*PI()/180)/2</f>
        <v>0</v>
      </c>
      <c r="C3" s="3">
        <f t="shared" ref="C3:C21" si="1">$C$1*SIN(A3*PI()/180)/9.81</f>
        <v>0</v>
      </c>
      <c r="D3" s="4">
        <f t="shared" ref="D3:D21" si="2">C3*2</f>
        <v>0</v>
      </c>
      <c r="E3" s="4">
        <f t="shared" ref="E3:E21" si="3">$C$1*$C$1*SIN(A3*PI()/180)*SIN(A3*PI()/180)/2/9.81</f>
        <v>0</v>
      </c>
    </row>
    <row r="4" spans="1:7" x14ac:dyDescent="0.25">
      <c r="A4" s="2">
        <f t="shared" ref="A4:A21" si="4">A3+5</f>
        <v>5</v>
      </c>
      <c r="B4" s="1">
        <f t="shared" si="0"/>
        <v>1.7364817766693033</v>
      </c>
      <c r="C4" s="3">
        <f t="shared" si="1"/>
        <v>0.17768754892488919</v>
      </c>
      <c r="D4" s="4">
        <f t="shared" si="2"/>
        <v>0.35537509784977839</v>
      </c>
      <c r="E4" s="4">
        <f t="shared" si="3"/>
        <v>0.15486490303559572</v>
      </c>
    </row>
    <row r="5" spans="1:7" x14ac:dyDescent="0.25">
      <c r="A5" s="2">
        <f t="shared" si="4"/>
        <v>10</v>
      </c>
      <c r="B5" s="1">
        <f t="shared" si="0"/>
        <v>3.420201433256687</v>
      </c>
      <c r="C5" s="3">
        <f t="shared" si="1"/>
        <v>0.35402278831178452</v>
      </c>
      <c r="D5" s="4">
        <f t="shared" si="2"/>
        <v>0.70804557662356904</v>
      </c>
      <c r="E5" s="4">
        <f t="shared" si="3"/>
        <v>0.6147541204290683</v>
      </c>
    </row>
    <row r="6" spans="1:7" x14ac:dyDescent="0.25">
      <c r="A6" s="2">
        <f t="shared" si="4"/>
        <v>15</v>
      </c>
      <c r="B6" s="1">
        <f t="shared" si="0"/>
        <v>4.9999999999999991</v>
      </c>
      <c r="C6" s="3">
        <f t="shared" si="1"/>
        <v>0.52766370051482314</v>
      </c>
      <c r="D6" s="4">
        <f t="shared" si="2"/>
        <v>1.0553274010296463</v>
      </c>
      <c r="E6" s="4">
        <f t="shared" si="3"/>
        <v>1.36569415102509</v>
      </c>
    </row>
    <row r="7" spans="1:7" x14ac:dyDescent="0.25">
      <c r="A7" s="2">
        <f t="shared" si="4"/>
        <v>20</v>
      </c>
      <c r="B7" s="1">
        <f t="shared" si="0"/>
        <v>6.4278760968653925</v>
      </c>
      <c r="C7" s="3">
        <f t="shared" si="1"/>
        <v>0.69728877334489026</v>
      </c>
      <c r="D7" s="4">
        <f t="shared" si="2"/>
        <v>1.3945775466897805</v>
      </c>
      <c r="E7" s="4">
        <f t="shared" si="3"/>
        <v>2.3848680619879907</v>
      </c>
    </row>
    <row r="8" spans="1:7" x14ac:dyDescent="0.25">
      <c r="A8" s="2">
        <f t="shared" si="4"/>
        <v>25</v>
      </c>
      <c r="B8" s="1">
        <f t="shared" si="0"/>
        <v>7.6604444311897799</v>
      </c>
      <c r="C8" s="3">
        <f t="shared" si="1"/>
        <v>0.86160705757533018</v>
      </c>
      <c r="D8" s="4">
        <f t="shared" si="2"/>
        <v>1.7232141151506604</v>
      </c>
      <c r="E8" s="4">
        <f t="shared" si="3"/>
        <v>3.6413087697600472</v>
      </c>
    </row>
    <row r="9" spans="1:7" x14ac:dyDescent="0.25">
      <c r="A9" s="2">
        <f t="shared" si="4"/>
        <v>30</v>
      </c>
      <c r="B9" s="1">
        <f t="shared" si="0"/>
        <v>8.6602540378443855</v>
      </c>
      <c r="C9" s="3">
        <f t="shared" si="1"/>
        <v>1.0193679918450558</v>
      </c>
      <c r="D9" s="4">
        <f t="shared" si="2"/>
        <v>2.0387359836901116</v>
      </c>
      <c r="E9" s="4">
        <f t="shared" si="3"/>
        <v>5.0968399592252789</v>
      </c>
    </row>
    <row r="10" spans="1:7" x14ac:dyDescent="0.25">
      <c r="A10" s="2">
        <f t="shared" si="4"/>
        <v>35</v>
      </c>
      <c r="B10" s="1">
        <f t="shared" si="0"/>
        <v>9.3969262078590834</v>
      </c>
      <c r="C10" s="3">
        <f t="shared" si="1"/>
        <v>1.1693709201856188</v>
      </c>
      <c r="D10" s="4">
        <f t="shared" si="2"/>
        <v>2.3387418403712377</v>
      </c>
      <c r="E10" s="4">
        <f t="shared" si="3"/>
        <v>6.7072360517261078</v>
      </c>
    </row>
    <row r="11" spans="1:7" x14ac:dyDescent="0.25">
      <c r="A11" s="2">
        <f t="shared" si="4"/>
        <v>40</v>
      </c>
      <c r="B11" s="1">
        <f t="shared" si="0"/>
        <v>9.8480775301220795</v>
      </c>
      <c r="C11" s="3">
        <f t="shared" si="1"/>
        <v>1.3104742297381025</v>
      </c>
      <c r="D11" s="4">
        <f t="shared" si="2"/>
        <v>2.6209484594762049</v>
      </c>
      <c r="E11" s="4">
        <f t="shared" si="3"/>
        <v>8.423565976891636</v>
      </c>
    </row>
    <row r="12" spans="1:7" x14ac:dyDescent="0.25">
      <c r="A12" s="2">
        <f t="shared" si="4"/>
        <v>45</v>
      </c>
      <c r="B12" s="1">
        <f t="shared" si="0"/>
        <v>10</v>
      </c>
      <c r="C12" s="3">
        <f t="shared" si="1"/>
        <v>1.4416040391163047</v>
      </c>
      <c r="D12" s="4">
        <f t="shared" si="2"/>
        <v>2.8832080782326095</v>
      </c>
      <c r="E12" s="4">
        <f t="shared" si="3"/>
        <v>10.193679918450558</v>
      </c>
    </row>
    <row r="13" spans="1:7" x14ac:dyDescent="0.25">
      <c r="A13" s="2">
        <f t="shared" si="4"/>
        <v>50</v>
      </c>
      <c r="B13" s="1">
        <f t="shared" si="0"/>
        <v>9.8480775301220795</v>
      </c>
      <c r="C13" s="3">
        <f t="shared" si="1"/>
        <v>1.5617623712925137</v>
      </c>
      <c r="D13" s="4">
        <f t="shared" si="2"/>
        <v>3.1235247425850274</v>
      </c>
      <c r="E13" s="4">
        <f t="shared" si="3"/>
        <v>11.963793860009483</v>
      </c>
    </row>
    <row r="14" spans="1:7" x14ac:dyDescent="0.25">
      <c r="A14" s="2">
        <f t="shared" si="4"/>
        <v>55</v>
      </c>
      <c r="B14" s="1">
        <f t="shared" si="0"/>
        <v>9.3969262078590852</v>
      </c>
      <c r="C14" s="3">
        <f t="shared" si="1"/>
        <v>1.6700347488052838</v>
      </c>
      <c r="D14" s="4">
        <f t="shared" si="2"/>
        <v>3.3400694976105676</v>
      </c>
      <c r="E14" s="4">
        <f t="shared" si="3"/>
        <v>13.680123785175011</v>
      </c>
    </row>
    <row r="15" spans="1:7" x14ac:dyDescent="0.25">
      <c r="A15" s="2">
        <f t="shared" si="4"/>
        <v>60</v>
      </c>
      <c r="B15" s="1">
        <f t="shared" si="0"/>
        <v>8.6602540378443873</v>
      </c>
      <c r="C15" s="3">
        <f t="shared" si="1"/>
        <v>1.7655971534850938</v>
      </c>
      <c r="D15" s="4">
        <f t="shared" si="2"/>
        <v>3.5311943069701877</v>
      </c>
      <c r="E15" s="4">
        <f t="shared" si="3"/>
        <v>15.290519877675841</v>
      </c>
    </row>
    <row r="16" spans="1:7" x14ac:dyDescent="0.25">
      <c r="A16" s="2">
        <f t="shared" si="4"/>
        <v>65</v>
      </c>
      <c r="B16" s="1">
        <f t="shared" si="0"/>
        <v>7.6604444311897799</v>
      </c>
      <c r="C16" s="3">
        <f t="shared" si="1"/>
        <v>1.8477222977301728</v>
      </c>
      <c r="D16" s="4">
        <f t="shared" si="2"/>
        <v>3.6954445954603456</v>
      </c>
      <c r="E16" s="4">
        <f t="shared" si="3"/>
        <v>16.746051067141071</v>
      </c>
    </row>
    <row r="17" spans="1:5" x14ac:dyDescent="0.25">
      <c r="A17" s="2">
        <f t="shared" si="4"/>
        <v>70</v>
      </c>
      <c r="B17" s="1">
        <f t="shared" si="0"/>
        <v>6.4278760968653952</v>
      </c>
      <c r="C17" s="3">
        <f t="shared" si="1"/>
        <v>1.9157851596042983</v>
      </c>
      <c r="D17" s="4">
        <f t="shared" si="2"/>
        <v>3.8315703192085966</v>
      </c>
      <c r="E17" s="4">
        <f t="shared" si="3"/>
        <v>18.002491774913125</v>
      </c>
    </row>
    <row r="18" spans="1:5" x14ac:dyDescent="0.25">
      <c r="A18" s="2">
        <f>A17+5</f>
        <v>75</v>
      </c>
      <c r="B18" s="1">
        <f t="shared" si="0"/>
        <v>4.9999999999999991</v>
      </c>
      <c r="C18" s="3">
        <f t="shared" si="1"/>
        <v>1.969267739631128</v>
      </c>
      <c r="D18" s="4">
        <f t="shared" si="2"/>
        <v>3.938535479262256</v>
      </c>
      <c r="E18" s="4">
        <f t="shared" si="3"/>
        <v>19.02166568587603</v>
      </c>
    </row>
    <row r="19" spans="1:5" x14ac:dyDescent="0.25">
      <c r="A19" s="2">
        <f t="shared" si="4"/>
        <v>80</v>
      </c>
      <c r="B19" s="1">
        <f t="shared" si="0"/>
        <v>3.4202014332566888</v>
      </c>
      <c r="C19" s="3">
        <f t="shared" si="1"/>
        <v>2.0077630030829927</v>
      </c>
      <c r="D19" s="4">
        <f t="shared" si="2"/>
        <v>4.0155260061659854</v>
      </c>
      <c r="E19" s="4">
        <f t="shared" si="3"/>
        <v>19.77260571647205</v>
      </c>
    </row>
    <row r="20" spans="1:5" x14ac:dyDescent="0.25">
      <c r="A20" s="2">
        <f t="shared" si="4"/>
        <v>85</v>
      </c>
      <c r="B20" s="1">
        <f t="shared" si="0"/>
        <v>1.7364817766693028</v>
      </c>
      <c r="C20" s="3">
        <f t="shared" si="1"/>
        <v>2.0309779777609491</v>
      </c>
      <c r="D20" s="4">
        <f t="shared" si="2"/>
        <v>4.0619559555218983</v>
      </c>
      <c r="E20" s="4">
        <f t="shared" si="3"/>
        <v>20.232494933865528</v>
      </c>
    </row>
    <row r="21" spans="1:5" x14ac:dyDescent="0.25">
      <c r="A21" s="2">
        <f t="shared" si="4"/>
        <v>90</v>
      </c>
      <c r="B21" s="1">
        <f t="shared" si="0"/>
        <v>1.22514845490862E-15</v>
      </c>
      <c r="C21" s="3">
        <f t="shared" si="1"/>
        <v>2.038735983690112</v>
      </c>
      <c r="D21" s="4">
        <f t="shared" si="2"/>
        <v>4.077471967380224</v>
      </c>
      <c r="E21" s="4">
        <f t="shared" si="3"/>
        <v>20.387359836901119</v>
      </c>
    </row>
  </sheetData>
  <mergeCells count="3">
    <mergeCell ref="A1:B1"/>
    <mergeCell ref="D1:D2"/>
    <mergeCell ref="E1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4" workbookViewId="0">
      <selection activeCell="C2" sqref="C2"/>
    </sheetView>
  </sheetViews>
  <sheetFormatPr defaultRowHeight="15" x14ac:dyDescent="0.25"/>
  <cols>
    <col min="1" max="1" width="11.5703125" style="2" customWidth="1"/>
    <col min="2" max="2" width="25" customWidth="1"/>
    <col min="3" max="3" width="23.28515625" customWidth="1"/>
    <col min="4" max="4" width="19" customWidth="1"/>
    <col min="5" max="5" width="23.140625" customWidth="1"/>
  </cols>
  <sheetData>
    <row r="1" spans="1:5" ht="19.5" thickBot="1" x14ac:dyDescent="0.35">
      <c r="A1" s="9" t="s">
        <v>5</v>
      </c>
      <c r="B1" s="10"/>
      <c r="C1" s="8">
        <v>20</v>
      </c>
    </row>
    <row r="2" spans="1:5" ht="19.5" thickBot="1" x14ac:dyDescent="0.3">
      <c r="A2" s="13" t="s">
        <v>6</v>
      </c>
      <c r="B2" s="14"/>
      <c r="C2" s="8">
        <v>45</v>
      </c>
    </row>
    <row r="3" spans="1:5" ht="15.75" thickBot="1" x14ac:dyDescent="0.3">
      <c r="A3" s="7" t="s">
        <v>9</v>
      </c>
      <c r="B3" s="7" t="s">
        <v>7</v>
      </c>
      <c r="C3" s="12" t="s">
        <v>8</v>
      </c>
      <c r="D3" s="11"/>
      <c r="E3" s="11"/>
    </row>
    <row r="4" spans="1:5" x14ac:dyDescent="0.25">
      <c r="A4" s="2">
        <v>0</v>
      </c>
      <c r="B4" s="1">
        <f>$C$1*A4*COS($C$2*PI()/180)</f>
        <v>0</v>
      </c>
      <c r="C4" s="3">
        <f>$C$1*A4*SIN($C$2*PI()/180)-9.81*A4*A4/2</f>
        <v>0</v>
      </c>
      <c r="D4" s="4"/>
      <c r="E4" s="4"/>
    </row>
    <row r="5" spans="1:5" x14ac:dyDescent="0.25">
      <c r="A5" s="2">
        <f>A4+0.1</f>
        <v>0.1</v>
      </c>
      <c r="B5" s="1">
        <f t="shared" ref="B5:B45" si="0">$C$1*A5*COS($C$2*PI()/180)</f>
        <v>1.4142135623730951</v>
      </c>
      <c r="C5" s="3">
        <f t="shared" ref="C5:C46" si="1">$C$1*A5*SIN($C$2*PI()/180)-9.81*A5*A5/2</f>
        <v>1.3651635623730949</v>
      </c>
      <c r="D5" s="4"/>
      <c r="E5" s="4"/>
    </row>
    <row r="6" spans="1:5" x14ac:dyDescent="0.25">
      <c r="A6" s="2">
        <f t="shared" ref="A6:A42" si="2">A5+0.1</f>
        <v>0.2</v>
      </c>
      <c r="B6" s="1">
        <f t="shared" si="0"/>
        <v>2.8284271247461903</v>
      </c>
      <c r="C6" s="3">
        <f t="shared" si="1"/>
        <v>2.6322271247461897</v>
      </c>
      <c r="D6" s="4"/>
      <c r="E6" s="4"/>
    </row>
    <row r="7" spans="1:5" x14ac:dyDescent="0.25">
      <c r="A7" s="2">
        <f t="shared" si="2"/>
        <v>0.30000000000000004</v>
      </c>
      <c r="B7" s="1">
        <f t="shared" si="0"/>
        <v>4.2426406871192857</v>
      </c>
      <c r="C7" s="3">
        <f t="shared" si="1"/>
        <v>3.8011906871192855</v>
      </c>
      <c r="D7" s="4"/>
      <c r="E7" s="4"/>
    </row>
    <row r="8" spans="1:5" x14ac:dyDescent="0.25">
      <c r="A8" s="2">
        <f t="shared" si="2"/>
        <v>0.4</v>
      </c>
      <c r="B8" s="1">
        <f t="shared" si="0"/>
        <v>5.6568542494923806</v>
      </c>
      <c r="C8" s="3">
        <f t="shared" si="1"/>
        <v>4.8720542494923791</v>
      </c>
      <c r="D8" s="4"/>
      <c r="E8" s="4"/>
    </row>
    <row r="9" spans="1:5" x14ac:dyDescent="0.25">
      <c r="A9" s="2">
        <f t="shared" si="2"/>
        <v>0.5</v>
      </c>
      <c r="B9" s="1">
        <f t="shared" si="0"/>
        <v>7.0710678118654755</v>
      </c>
      <c r="C9" s="3">
        <f t="shared" si="1"/>
        <v>5.8448178118654743</v>
      </c>
      <c r="D9" s="4"/>
      <c r="E9" s="4"/>
    </row>
    <row r="10" spans="1:5" x14ac:dyDescent="0.25">
      <c r="A10" s="2">
        <f t="shared" si="2"/>
        <v>0.6</v>
      </c>
      <c r="B10" s="1">
        <f t="shared" si="0"/>
        <v>8.4852813742385713</v>
      </c>
      <c r="C10" s="3">
        <f t="shared" si="1"/>
        <v>6.7194813742385691</v>
      </c>
      <c r="D10" s="4"/>
      <c r="E10" s="4"/>
    </row>
    <row r="11" spans="1:5" x14ac:dyDescent="0.25">
      <c r="A11" s="2">
        <f t="shared" si="2"/>
        <v>0.7</v>
      </c>
      <c r="B11" s="1">
        <f t="shared" si="0"/>
        <v>9.8994949366116654</v>
      </c>
      <c r="C11" s="3">
        <f t="shared" si="1"/>
        <v>7.4960449366116642</v>
      </c>
      <c r="D11" s="4"/>
      <c r="E11" s="4"/>
    </row>
    <row r="12" spans="1:5" x14ac:dyDescent="0.25">
      <c r="A12" s="2">
        <f t="shared" si="2"/>
        <v>0.79999999999999993</v>
      </c>
      <c r="B12" s="1">
        <f t="shared" si="0"/>
        <v>11.313708498984759</v>
      </c>
      <c r="C12" s="3">
        <f t="shared" si="1"/>
        <v>8.174508498984757</v>
      </c>
      <c r="D12" s="4"/>
      <c r="E12" s="4"/>
    </row>
    <row r="13" spans="1:5" x14ac:dyDescent="0.25">
      <c r="A13" s="2">
        <f t="shared" si="2"/>
        <v>0.89999999999999991</v>
      </c>
      <c r="B13" s="1">
        <f t="shared" si="0"/>
        <v>12.727922061357857</v>
      </c>
      <c r="C13" s="3">
        <f t="shared" si="1"/>
        <v>8.7548720613578563</v>
      </c>
      <c r="D13" s="4"/>
      <c r="E13" s="4"/>
    </row>
    <row r="14" spans="1:5" x14ac:dyDescent="0.25">
      <c r="A14" s="2">
        <f t="shared" si="2"/>
        <v>0.99999999999999989</v>
      </c>
      <c r="B14" s="1">
        <f t="shared" si="0"/>
        <v>14.142135623730949</v>
      </c>
      <c r="C14" s="3">
        <f t="shared" si="1"/>
        <v>9.2371356237309499</v>
      </c>
      <c r="D14" s="4"/>
      <c r="E14" s="4"/>
    </row>
    <row r="15" spans="1:5" x14ac:dyDescent="0.25">
      <c r="A15" s="2">
        <f t="shared" si="2"/>
        <v>1.0999999999999999</v>
      </c>
      <c r="B15" s="1">
        <f t="shared" si="0"/>
        <v>15.556349186104043</v>
      </c>
      <c r="C15" s="3">
        <f t="shared" si="1"/>
        <v>9.6212991861040429</v>
      </c>
      <c r="D15" s="4"/>
      <c r="E15" s="4"/>
    </row>
    <row r="16" spans="1:5" x14ac:dyDescent="0.25">
      <c r="A16" s="2">
        <f t="shared" si="2"/>
        <v>1.2</v>
      </c>
      <c r="B16" s="1">
        <f t="shared" si="0"/>
        <v>16.970562748477143</v>
      </c>
      <c r="C16" s="3">
        <f t="shared" si="1"/>
        <v>9.9073627484771389</v>
      </c>
      <c r="D16" s="4"/>
      <c r="E16" s="4"/>
    </row>
    <row r="17" spans="1:5" x14ac:dyDescent="0.25">
      <c r="A17" s="2">
        <f t="shared" si="2"/>
        <v>1.3</v>
      </c>
      <c r="B17" s="1">
        <f t="shared" si="0"/>
        <v>18.384776310850238</v>
      </c>
      <c r="C17" s="3">
        <f t="shared" si="1"/>
        <v>10.095326310850233</v>
      </c>
      <c r="D17" s="4"/>
      <c r="E17" s="4"/>
    </row>
    <row r="18" spans="1:5" x14ac:dyDescent="0.25">
      <c r="A18" s="2">
        <f t="shared" si="2"/>
        <v>1.4000000000000001</v>
      </c>
      <c r="B18" s="1">
        <f t="shared" si="0"/>
        <v>19.798989873223334</v>
      </c>
      <c r="C18" s="3">
        <f t="shared" si="1"/>
        <v>10.185189873223328</v>
      </c>
      <c r="D18" s="4"/>
      <c r="E18" s="4"/>
    </row>
    <row r="19" spans="1:5" x14ac:dyDescent="0.25">
      <c r="A19" s="2">
        <f t="shared" si="2"/>
        <v>1.5000000000000002</v>
      </c>
      <c r="B19" s="1">
        <f t="shared" si="0"/>
        <v>21.21320343559643</v>
      </c>
      <c r="C19" s="3">
        <f t="shared" si="1"/>
        <v>10.176953435596422</v>
      </c>
      <c r="D19" s="4"/>
      <c r="E19" s="4"/>
    </row>
    <row r="20" spans="1:5" x14ac:dyDescent="0.25">
      <c r="A20" s="2">
        <f t="shared" si="2"/>
        <v>1.6000000000000003</v>
      </c>
      <c r="B20" s="1">
        <f t="shared" si="0"/>
        <v>22.627416997969526</v>
      </c>
      <c r="C20" s="3">
        <f t="shared" si="1"/>
        <v>10.070616997969518</v>
      </c>
      <c r="D20" s="4"/>
      <c r="E20" s="4"/>
    </row>
    <row r="21" spans="1:5" x14ac:dyDescent="0.25">
      <c r="A21" s="2">
        <f t="shared" si="2"/>
        <v>1.7000000000000004</v>
      </c>
      <c r="B21" s="1">
        <f t="shared" si="0"/>
        <v>24.041630560342622</v>
      </c>
      <c r="C21" s="3">
        <f t="shared" si="1"/>
        <v>9.8661805603426114</v>
      </c>
      <c r="D21" s="4"/>
      <c r="E21" s="4"/>
    </row>
    <row r="22" spans="1:5" x14ac:dyDescent="0.25">
      <c r="A22" s="2">
        <f t="shared" si="2"/>
        <v>1.8000000000000005</v>
      </c>
      <c r="B22" s="1">
        <f t="shared" si="0"/>
        <v>25.455844122715718</v>
      </c>
      <c r="C22" s="3">
        <f t="shared" si="1"/>
        <v>9.5636441227157061</v>
      </c>
      <c r="D22" s="4"/>
      <c r="E22" s="4"/>
    </row>
    <row r="23" spans="1:5" x14ac:dyDescent="0.25">
      <c r="A23" s="2">
        <f t="shared" si="2"/>
        <v>1.9000000000000006</v>
      </c>
      <c r="B23" s="1">
        <f t="shared" si="0"/>
        <v>26.870057685088817</v>
      </c>
      <c r="C23" s="3">
        <f t="shared" si="1"/>
        <v>9.1630076850888003</v>
      </c>
    </row>
    <row r="24" spans="1:5" x14ac:dyDescent="0.25">
      <c r="A24" s="2">
        <f t="shared" si="2"/>
        <v>2.0000000000000004</v>
      </c>
      <c r="B24" s="1">
        <f t="shared" si="0"/>
        <v>28.284271247461909</v>
      </c>
      <c r="C24" s="3">
        <f t="shared" si="1"/>
        <v>8.6642712474618939</v>
      </c>
    </row>
    <row r="25" spans="1:5" x14ac:dyDescent="0.25">
      <c r="A25" s="2">
        <f t="shared" si="2"/>
        <v>2.1000000000000005</v>
      </c>
      <c r="B25" s="1">
        <f t="shared" si="0"/>
        <v>29.698484809835008</v>
      </c>
      <c r="C25" s="3">
        <f t="shared" si="1"/>
        <v>8.0674348098349924</v>
      </c>
    </row>
    <row r="26" spans="1:5" x14ac:dyDescent="0.25">
      <c r="A26" s="2">
        <f t="shared" si="2"/>
        <v>2.2000000000000006</v>
      </c>
      <c r="B26" s="1">
        <f t="shared" si="0"/>
        <v>31.112698372208104</v>
      </c>
      <c r="C26" s="3">
        <f t="shared" si="1"/>
        <v>7.3724983722080815</v>
      </c>
    </row>
    <row r="27" spans="1:5" x14ac:dyDescent="0.25">
      <c r="A27" s="2">
        <f t="shared" si="2"/>
        <v>2.3000000000000007</v>
      </c>
      <c r="B27" s="1">
        <f t="shared" si="0"/>
        <v>32.5269119345812</v>
      </c>
      <c r="C27" s="3">
        <f t="shared" si="1"/>
        <v>6.5794619345811753</v>
      </c>
    </row>
    <row r="28" spans="1:5" x14ac:dyDescent="0.25">
      <c r="A28" s="2">
        <f t="shared" si="2"/>
        <v>2.4000000000000008</v>
      </c>
      <c r="B28" s="1">
        <f t="shared" si="0"/>
        <v>33.941125496954292</v>
      </c>
      <c r="C28" s="3">
        <f t="shared" si="1"/>
        <v>5.6883254969542669</v>
      </c>
    </row>
    <row r="29" spans="1:5" x14ac:dyDescent="0.25">
      <c r="A29" s="2">
        <f t="shared" si="2"/>
        <v>2.5000000000000009</v>
      </c>
      <c r="B29" s="1">
        <f t="shared" si="0"/>
        <v>35.355339059327392</v>
      </c>
      <c r="C29" s="3">
        <f t="shared" si="1"/>
        <v>4.6990890593273633</v>
      </c>
    </row>
    <row r="30" spans="1:5" x14ac:dyDescent="0.25">
      <c r="A30" s="2">
        <f t="shared" si="2"/>
        <v>2.600000000000001</v>
      </c>
      <c r="B30" s="1">
        <f t="shared" si="0"/>
        <v>36.769552621700491</v>
      </c>
      <c r="C30" s="3">
        <f t="shared" si="1"/>
        <v>3.6117526217004539</v>
      </c>
    </row>
    <row r="31" spans="1:5" x14ac:dyDescent="0.25">
      <c r="A31" s="2">
        <f t="shared" si="2"/>
        <v>2.7000000000000011</v>
      </c>
      <c r="B31" s="1">
        <f t="shared" si="0"/>
        <v>38.183766184073583</v>
      </c>
      <c r="C31" s="3">
        <f t="shared" si="1"/>
        <v>2.4263161840735421</v>
      </c>
    </row>
    <row r="32" spans="1:5" x14ac:dyDescent="0.25">
      <c r="A32" s="2">
        <f t="shared" si="2"/>
        <v>2.8000000000000012</v>
      </c>
      <c r="B32" s="1">
        <f t="shared" si="0"/>
        <v>39.597979746446676</v>
      </c>
      <c r="C32" s="3">
        <f t="shared" si="1"/>
        <v>1.1427797464466423</v>
      </c>
    </row>
    <row r="33" spans="1:3" x14ac:dyDescent="0.25">
      <c r="A33" s="2">
        <f t="shared" si="2"/>
        <v>2.9000000000000012</v>
      </c>
      <c r="B33" s="1">
        <f t="shared" si="0"/>
        <v>41.012193308819782</v>
      </c>
      <c r="C33" s="3">
        <f t="shared" si="1"/>
        <v>-0.23885669118025987</v>
      </c>
    </row>
    <row r="34" spans="1:3" x14ac:dyDescent="0.25">
      <c r="B34" s="1"/>
      <c r="C34" s="3"/>
    </row>
    <row r="35" spans="1:3" x14ac:dyDescent="0.25">
      <c r="B35" s="1"/>
      <c r="C35" s="3"/>
    </row>
    <row r="36" spans="1:3" x14ac:dyDescent="0.25">
      <c r="B36" s="1"/>
      <c r="C36" s="3"/>
    </row>
    <row r="37" spans="1:3" x14ac:dyDescent="0.25">
      <c r="B37" s="1"/>
      <c r="C37" s="3"/>
    </row>
    <row r="38" spans="1:3" x14ac:dyDescent="0.25">
      <c r="B38" s="1"/>
      <c r="C38" s="3"/>
    </row>
    <row r="39" spans="1:3" x14ac:dyDescent="0.25">
      <c r="B39" s="1"/>
      <c r="C39" s="3"/>
    </row>
    <row r="40" spans="1:3" x14ac:dyDescent="0.25">
      <c r="B40" s="1"/>
      <c r="C40" s="3"/>
    </row>
    <row r="41" spans="1:3" x14ac:dyDescent="0.25">
      <c r="B41" s="1"/>
      <c r="C41" s="3"/>
    </row>
    <row r="42" spans="1:3" x14ac:dyDescent="0.25">
      <c r="B42" s="1"/>
      <c r="C42" s="3"/>
    </row>
    <row r="43" spans="1:3" x14ac:dyDescent="0.25">
      <c r="B43" s="1"/>
      <c r="C43" s="3"/>
    </row>
    <row r="44" spans="1:3" x14ac:dyDescent="0.25">
      <c r="B44" s="1"/>
      <c r="C44" s="3"/>
    </row>
    <row r="45" spans="1:3" x14ac:dyDescent="0.25">
      <c r="B45" s="1"/>
      <c r="C45" s="3"/>
    </row>
    <row r="46" spans="1:3" x14ac:dyDescent="0.25">
      <c r="B46" s="1"/>
      <c r="C46" s="3"/>
    </row>
  </sheetData>
  <mergeCells count="2">
    <mergeCell ref="A2:B2"/>
    <mergeCell ref="A1:B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2022-02-08T08:48:06Z</dcterms:created>
  <dcterms:modified xsi:type="dcterms:W3CDTF">2022-02-09T09:39:42Z</dcterms:modified>
</cp:coreProperties>
</file>